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4385" windowHeight="7860" tabRatio="742"/>
  </bookViews>
  <sheets>
    <sheet name="rozpočet" sheetId="10" r:id="rId1"/>
  </sheets>
  <calcPr calcId="144525"/>
</workbook>
</file>

<file path=xl/calcChain.xml><?xml version="1.0" encoding="utf-8"?>
<calcChain xmlns="http://schemas.openxmlformats.org/spreadsheetml/2006/main">
  <c r="I40" i="10" l="1"/>
  <c r="I39" i="10"/>
  <c r="I38" i="10"/>
  <c r="G14" i="10" l="1"/>
  <c r="I14" i="10" s="1"/>
  <c r="G32" i="10"/>
  <c r="G31" i="10"/>
  <c r="I28" i="10"/>
  <c r="I27" i="10"/>
  <c r="I26" i="10"/>
  <c r="I25" i="10"/>
  <c r="I24" i="10"/>
  <c r="I21" i="10"/>
  <c r="I20" i="10"/>
  <c r="G12" i="10"/>
  <c r="I31" i="10" l="1"/>
  <c r="I15" i="10"/>
  <c r="I12" i="10"/>
  <c r="I10" i="10"/>
  <c r="I32" i="10"/>
  <c r="I9" i="10"/>
  <c r="I11" i="10"/>
  <c r="I13" i="10"/>
  <c r="I35" i="10" l="1"/>
  <c r="I42" i="10" s="1"/>
  <c r="I43" i="10" l="1"/>
</calcChain>
</file>

<file path=xl/sharedStrings.xml><?xml version="1.0" encoding="utf-8"?>
<sst xmlns="http://schemas.openxmlformats.org/spreadsheetml/2006/main" count="92" uniqueCount="67">
  <si>
    <t>počet</t>
  </si>
  <si>
    <t>cena/ks</t>
  </si>
  <si>
    <t>celkem Kč bez DPH</t>
  </si>
  <si>
    <t>MJ</t>
  </si>
  <si>
    <t>m2</t>
  </si>
  <si>
    <t>ks</t>
  </si>
  <si>
    <t>t</t>
  </si>
  <si>
    <t>mulčovací kůra</t>
  </si>
  <si>
    <t>Pol.</t>
  </si>
  <si>
    <t>CELKEM bez DPH</t>
  </si>
  <si>
    <t>CELKEM vč. 21% DPH</t>
  </si>
  <si>
    <t>dřeviny</t>
  </si>
  <si>
    <t>soubor</t>
  </si>
  <si>
    <t>trvalky a traviny</t>
  </si>
  <si>
    <t>m3</t>
  </si>
  <si>
    <t>rašelina a substrát k rostlinám</t>
  </si>
  <si>
    <t>okrasné rostliny - výsadba</t>
  </si>
  <si>
    <t>DŘEVINY</t>
  </si>
  <si>
    <t>ozn.</t>
  </si>
  <si>
    <t>druh</t>
  </si>
  <si>
    <t>český název</t>
  </si>
  <si>
    <t>nádoba</t>
  </si>
  <si>
    <t>velikost</t>
  </si>
  <si>
    <t>K2,5L</t>
  </si>
  <si>
    <t>K11</t>
  </si>
  <si>
    <t>15-20</t>
  </si>
  <si>
    <t>tavolník</t>
  </si>
  <si>
    <t>K9</t>
  </si>
  <si>
    <t>TRVALKY, TRAVINY a BYLINKY</t>
  </si>
  <si>
    <t>hvězdnice</t>
  </si>
  <si>
    <t>kakost</t>
  </si>
  <si>
    <t>denivka</t>
  </si>
  <si>
    <t>barvínek</t>
  </si>
  <si>
    <t>OKRASNÉ ROSTLINY</t>
  </si>
  <si>
    <t>likvidace odpadu - odhad (skládkovné + doprava)</t>
  </si>
  <si>
    <t>AKCE: "Regenerace zchátralého objektu bývalého mlýna v centru Chabařovic"</t>
  </si>
  <si>
    <t>vytýčení ploch záhonů, rozměření a rozmístění rostlin</t>
  </si>
  <si>
    <t xml:space="preserve">jemná modelace terénu </t>
  </si>
  <si>
    <t>Popis - ETAPA I</t>
  </si>
  <si>
    <t>SD</t>
  </si>
  <si>
    <t>Spiraea decumbens</t>
  </si>
  <si>
    <t>SJG</t>
  </si>
  <si>
    <t>Spiraea japonica ´Genpei´</t>
  </si>
  <si>
    <t>příprava záhonů trvalek rytím</t>
  </si>
  <si>
    <t>ADWP</t>
  </si>
  <si>
    <t>Aster dumosus ´Wood´s Pink´</t>
  </si>
  <si>
    <t>GSC</t>
  </si>
  <si>
    <t>Geranium ´Sue Crüg´</t>
  </si>
  <si>
    <t>HAS</t>
  </si>
  <si>
    <t>Hemerocallis ´Arctic Snow´</t>
  </si>
  <si>
    <t>HPD</t>
  </si>
  <si>
    <t>Hemerocallis ´Pink Damask´</t>
  </si>
  <si>
    <t>VM</t>
  </si>
  <si>
    <t>Vinca minor</t>
  </si>
  <si>
    <t>ETATA I - STAVEBNÍ ÚPRAVY OBJEKTU HUSOVO NÁMĚSTÍ Č.P.2. (p.p.č. 89, 88/2, 88/3, 88/6, 88/7)</t>
  </si>
  <si>
    <t>zemní práce + příprava půdy</t>
  </si>
  <si>
    <t>3x</t>
  </si>
  <si>
    <t>odplevelení ploch postřikem (glyphosate)</t>
  </si>
  <si>
    <t>povýsadbová a následná péče</t>
  </si>
  <si>
    <t>zálivka po výsadbě</t>
  </si>
  <si>
    <t>10 m3</t>
  </si>
  <si>
    <t>zálivka po výsadbě - dle potřeby a doby realizace - min 5x ročně</t>
  </si>
  <si>
    <t>4 m3</t>
  </si>
  <si>
    <t>vypletí výsadeb, řez keřů a dřevin - min 3x ročně</t>
  </si>
  <si>
    <t>ornice - zemina zakládací (kompostovaný substrát)</t>
  </si>
  <si>
    <t>plochy záhonů  5-8 cm vč. dopravy</t>
  </si>
  <si>
    <r>
      <rPr>
        <i/>
        <sz val="10"/>
        <rFont val="Arial"/>
        <family val="2"/>
        <charset val="238"/>
      </rPr>
      <t>Zhotovitel je povinen před podáním nabídky  nebo při převzetí staveniště aktualizovat výkaz výměr dle skutečnosti. Cena díla musí být stanovena dle reálných výměr ploch, materiálu a souvisejících prací, DPH bude účtována v zákonné výši. 
Zhotovitel se zavazuje spolupracovat s projektantem stavby, resp. díla a  veškeré změny nebo úpravy díla musí být konzultovány a odsouhlaseny autorským a technickým dozorem.</t>
    </r>
    <r>
      <rPr>
        <sz val="10"/>
        <rFont val="Arial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</si>
</sst>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0.0"/>
  </numFmts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i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0" xfId="0" applyBorder="1"/>
    <xf numFmtId="3" fontId="0" fillId="0" borderId="0" xfId="0" applyNumberFormat="1" applyAlignment="1">
      <alignment horizontal="right"/>
    </xf>
    <xf numFmtId="0" fontId="0" fillId="0" borderId="0" xfId="0" applyFill="1"/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right"/>
    </xf>
    <xf numFmtId="0" fontId="0" fillId="0" borderId="0" xfId="0" applyFill="1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1" xfId="0" applyBorder="1" applyAlignment="1">
      <alignment horizontal="center"/>
    </xf>
    <xf numFmtId="0" fontId="5" fillId="0" borderId="1" xfId="0" applyFont="1" applyFill="1" applyBorder="1"/>
    <xf numFmtId="0" fontId="5" fillId="0" borderId="1" xfId="0" applyFont="1" applyBorder="1" applyAlignment="1">
      <alignment horizontal="center"/>
    </xf>
    <xf numFmtId="0" fontId="5" fillId="0" borderId="4" xfId="0" applyFont="1" applyBorder="1"/>
    <xf numFmtId="164" fontId="0" fillId="0" borderId="0" xfId="0" applyNumberFormat="1" applyBorder="1" applyAlignment="1">
      <alignment horizontal="right"/>
    </xf>
    <xf numFmtId="0" fontId="0" fillId="0" borderId="5" xfId="0" applyBorder="1" applyAlignment="1">
      <alignment horizontal="center"/>
    </xf>
    <xf numFmtId="3" fontId="0" fillId="0" borderId="5" xfId="0" applyNumberFormat="1" applyBorder="1" applyAlignment="1">
      <alignment horizontal="right"/>
    </xf>
    <xf numFmtId="0" fontId="0" fillId="0" borderId="6" xfId="0" applyBorder="1"/>
    <xf numFmtId="164" fontId="0" fillId="0" borderId="7" xfId="0" applyNumberFormat="1" applyBorder="1" applyAlignment="1">
      <alignment horizontal="right"/>
    </xf>
    <xf numFmtId="3" fontId="0" fillId="0" borderId="1" xfId="0" applyNumberFormat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3" fontId="0" fillId="0" borderId="3" xfId="0" applyNumberFormat="1" applyBorder="1" applyAlignment="1">
      <alignment horizontal="right"/>
    </xf>
    <xf numFmtId="0" fontId="0" fillId="0" borderId="9" xfId="0" applyFill="1" applyBorder="1"/>
    <xf numFmtId="0" fontId="0" fillId="0" borderId="9" xfId="0" applyBorder="1" applyAlignment="1">
      <alignment horizontal="center"/>
    </xf>
    <xf numFmtId="3" fontId="0" fillId="0" borderId="9" xfId="0" applyNumberFormat="1" applyBorder="1" applyAlignment="1">
      <alignment horizontal="right"/>
    </xf>
    <xf numFmtId="0" fontId="4" fillId="0" borderId="10" xfId="0" applyFont="1" applyFill="1" applyBorder="1"/>
    <xf numFmtId="0" fontId="4" fillId="0" borderId="10" xfId="0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right"/>
    </xf>
    <xf numFmtId="164" fontId="0" fillId="0" borderId="11" xfId="0" applyNumberFormat="1" applyBorder="1" applyAlignment="1">
      <alignment horizontal="right"/>
    </xf>
    <xf numFmtId="164" fontId="4" fillId="0" borderId="8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right"/>
    </xf>
    <xf numFmtId="0" fontId="0" fillId="0" borderId="12" xfId="0" applyBorder="1"/>
    <xf numFmtId="164" fontId="0" fillId="0" borderId="13" xfId="0" applyNumberFormat="1" applyBorder="1" applyAlignment="1">
      <alignment horizontal="right"/>
    </xf>
    <xf numFmtId="0" fontId="4" fillId="0" borderId="14" xfId="0" applyFont="1" applyBorder="1"/>
    <xf numFmtId="164" fontId="4" fillId="0" borderId="15" xfId="0" applyNumberFormat="1" applyFont="1" applyBorder="1" applyAlignment="1">
      <alignment horizontal="right"/>
    </xf>
    <xf numFmtId="0" fontId="4" fillId="0" borderId="3" xfId="0" applyFont="1" applyFill="1" applyBorder="1"/>
    <xf numFmtId="0" fontId="4" fillId="0" borderId="1" xfId="0" applyFont="1" applyFill="1" applyBorder="1"/>
    <xf numFmtId="0" fontId="0" fillId="0" borderId="1" xfId="0" applyFill="1" applyBorder="1"/>
    <xf numFmtId="0" fontId="7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Border="1" applyAlignment="1">
      <alignment horizontal="center"/>
    </xf>
    <xf numFmtId="0" fontId="6" fillId="2" borderId="0" xfId="0" applyFont="1" applyFill="1" applyBorder="1"/>
    <xf numFmtId="0" fontId="6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3" fontId="0" fillId="2" borderId="0" xfId="0" applyNumberFormat="1" applyFill="1" applyBorder="1" applyAlignment="1">
      <alignment horizontal="right"/>
    </xf>
    <xf numFmtId="164" fontId="0" fillId="2" borderId="0" xfId="0" applyNumberFormat="1" applyFill="1" applyBorder="1" applyAlignment="1">
      <alignment horizontal="right"/>
    </xf>
    <xf numFmtId="0" fontId="4" fillId="0" borderId="0" xfId="0" applyFont="1" applyFill="1"/>
    <xf numFmtId="49" fontId="4" fillId="0" borderId="0" xfId="0" applyNumberFormat="1" applyFont="1" applyFill="1"/>
    <xf numFmtId="0" fontId="11" fillId="0" borderId="0" xfId="0" applyFont="1" applyFill="1"/>
    <xf numFmtId="0" fontId="12" fillId="0" borderId="0" xfId="0" applyFont="1" applyFill="1"/>
    <xf numFmtId="165" fontId="0" fillId="0" borderId="1" xfId="0" applyNumberForma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4" xfId="0" applyFont="1" applyBorder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" fillId="0" borderId="1" xfId="0" applyFont="1" applyFill="1" applyBorder="1"/>
    <xf numFmtId="0" fontId="1" fillId="0" borderId="4" xfId="0" applyFont="1" applyBorder="1"/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Fill="1" applyAlignment="1">
      <alignment horizontal="left" wrapText="1"/>
    </xf>
    <xf numFmtId="0" fontId="4" fillId="0" borderId="5" xfId="0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8"/>
  <sheetViews>
    <sheetView tabSelected="1" workbookViewId="0">
      <selection activeCell="H41" sqref="H41"/>
    </sheetView>
  </sheetViews>
  <sheetFormatPr defaultRowHeight="12.75" x14ac:dyDescent="0.2"/>
  <cols>
    <col min="1" max="1" width="7.140625" customWidth="1"/>
    <col min="2" max="2" width="46" style="5" customWidth="1"/>
    <col min="3" max="3" width="13.28515625" style="60" customWidth="1"/>
    <col min="4" max="4" width="7" style="60" bestFit="1" customWidth="1"/>
    <col min="5" max="5" width="9" style="60" customWidth="1"/>
    <col min="6" max="6" width="8" style="1" customWidth="1"/>
    <col min="7" max="7" width="9.140625" style="1"/>
    <col min="8" max="8" width="9.140625" style="4" bestFit="1" customWidth="1"/>
    <col min="9" max="9" width="18.140625" style="2" bestFit="1" customWidth="1"/>
  </cols>
  <sheetData>
    <row r="1" spans="1:9" ht="18.75" x14ac:dyDescent="0.3">
      <c r="A1" s="54" t="s">
        <v>35</v>
      </c>
      <c r="B1" s="55"/>
      <c r="C1" s="59"/>
      <c r="D1" s="59"/>
      <c r="E1" s="59"/>
    </row>
    <row r="2" spans="1:9" ht="17.25" customHeight="1" x14ac:dyDescent="0.2">
      <c r="A2" s="52" t="s">
        <v>54</v>
      </c>
    </row>
    <row r="3" spans="1:9" x14ac:dyDescent="0.2">
      <c r="B3" s="53"/>
    </row>
    <row r="4" spans="1:9" ht="4.5" customHeight="1" x14ac:dyDescent="0.25">
      <c r="A4" s="47"/>
      <c r="B4" s="47"/>
      <c r="C4" s="61"/>
      <c r="D4" s="61"/>
      <c r="E4" s="61"/>
      <c r="F4" s="48"/>
      <c r="G4" s="49"/>
      <c r="H4" s="50"/>
      <c r="I4" s="51"/>
    </row>
    <row r="5" spans="1:9" ht="15" x14ac:dyDescent="0.2">
      <c r="A5" s="3"/>
      <c r="B5" s="45"/>
      <c r="C5" s="62"/>
      <c r="D5" s="62"/>
      <c r="E5" s="62"/>
      <c r="F5" s="46"/>
      <c r="G5" s="6"/>
      <c r="H5" s="7"/>
      <c r="I5" s="16"/>
    </row>
    <row r="6" spans="1:9" x14ac:dyDescent="0.2">
      <c r="A6" s="19" t="s">
        <v>8</v>
      </c>
      <c r="B6" s="72" t="s">
        <v>38</v>
      </c>
      <c r="C6" s="57" t="s">
        <v>20</v>
      </c>
      <c r="D6" s="57" t="s">
        <v>21</v>
      </c>
      <c r="E6" s="57" t="s">
        <v>22</v>
      </c>
      <c r="F6" s="17" t="s">
        <v>3</v>
      </c>
      <c r="G6" s="17" t="s">
        <v>0</v>
      </c>
      <c r="H6" s="18" t="s">
        <v>1</v>
      </c>
      <c r="I6" s="20" t="s">
        <v>2</v>
      </c>
    </row>
    <row r="7" spans="1:9" ht="11.25" customHeight="1" x14ac:dyDescent="0.2">
      <c r="A7" s="9"/>
      <c r="B7" s="39"/>
      <c r="C7" s="63"/>
      <c r="D7" s="63"/>
      <c r="E7" s="63"/>
      <c r="F7" s="10"/>
      <c r="G7" s="10"/>
      <c r="H7" s="23"/>
      <c r="I7" s="32"/>
    </row>
    <row r="8" spans="1:9" x14ac:dyDescent="0.2">
      <c r="A8" s="11"/>
      <c r="B8" s="40" t="s">
        <v>55</v>
      </c>
      <c r="C8" s="64"/>
      <c r="D8" s="64"/>
      <c r="E8" s="64"/>
      <c r="F8" s="12"/>
      <c r="G8" s="12"/>
      <c r="H8" s="21"/>
      <c r="I8" s="22"/>
    </row>
    <row r="9" spans="1:9" x14ac:dyDescent="0.2">
      <c r="A9" s="15"/>
      <c r="B9" s="13" t="s">
        <v>36</v>
      </c>
      <c r="C9" s="14"/>
      <c r="D9" s="14"/>
      <c r="E9" s="14"/>
      <c r="F9" s="14" t="s">
        <v>12</v>
      </c>
      <c r="G9" s="43">
        <v>1</v>
      </c>
      <c r="H9" s="21">
        <v>0</v>
      </c>
      <c r="I9" s="22">
        <f t="shared" ref="I9:I12" si="0">G9*H9</f>
        <v>0</v>
      </c>
    </row>
    <row r="10" spans="1:9" x14ac:dyDescent="0.2">
      <c r="A10" s="15"/>
      <c r="B10" s="13" t="s">
        <v>37</v>
      </c>
      <c r="C10" s="12"/>
      <c r="D10" s="12"/>
      <c r="E10" s="12"/>
      <c r="F10" s="12" t="s">
        <v>4</v>
      </c>
      <c r="G10" s="43">
        <v>31.5</v>
      </c>
      <c r="H10" s="21">
        <v>0</v>
      </c>
      <c r="I10" s="22">
        <f t="shared" si="0"/>
        <v>0</v>
      </c>
    </row>
    <row r="11" spans="1:9" x14ac:dyDescent="0.2">
      <c r="A11" s="15"/>
      <c r="B11" s="41" t="s">
        <v>15</v>
      </c>
      <c r="C11" s="12"/>
      <c r="D11" s="12"/>
      <c r="E11" s="12"/>
      <c r="F11" s="12" t="s">
        <v>14</v>
      </c>
      <c r="G11" s="43">
        <v>0.6</v>
      </c>
      <c r="H11" s="21">
        <v>0</v>
      </c>
      <c r="I11" s="22">
        <f t="shared" si="0"/>
        <v>0</v>
      </c>
    </row>
    <row r="12" spans="1:9" x14ac:dyDescent="0.2">
      <c r="A12" s="15"/>
      <c r="B12" s="68" t="s">
        <v>64</v>
      </c>
      <c r="C12" s="12"/>
      <c r="D12" s="12"/>
      <c r="E12" s="12"/>
      <c r="F12" s="12" t="s">
        <v>6</v>
      </c>
      <c r="G12" s="12">
        <f>31.5*0.1*1.5</f>
        <v>4.7250000000000005</v>
      </c>
      <c r="H12" s="21">
        <v>0</v>
      </c>
      <c r="I12" s="22">
        <f t="shared" si="0"/>
        <v>0</v>
      </c>
    </row>
    <row r="13" spans="1:9" x14ac:dyDescent="0.2">
      <c r="A13" s="15"/>
      <c r="B13" s="13" t="s">
        <v>43</v>
      </c>
      <c r="C13" s="12"/>
      <c r="D13" s="12"/>
      <c r="E13" s="12"/>
      <c r="F13" s="12" t="s">
        <v>4</v>
      </c>
      <c r="G13" s="43">
        <v>31.5</v>
      </c>
      <c r="H13" s="21">
        <v>0</v>
      </c>
      <c r="I13" s="22">
        <f>G13*H13</f>
        <v>0</v>
      </c>
    </row>
    <row r="14" spans="1:9" x14ac:dyDescent="0.2">
      <c r="A14" s="15"/>
      <c r="B14" s="68" t="s">
        <v>57</v>
      </c>
      <c r="C14" s="12" t="s">
        <v>56</v>
      </c>
      <c r="D14" s="12"/>
      <c r="E14" s="12"/>
      <c r="F14" s="12" t="s">
        <v>4</v>
      </c>
      <c r="G14" s="43">
        <f>G13*3</f>
        <v>94.5</v>
      </c>
      <c r="H14" s="21">
        <v>0</v>
      </c>
      <c r="I14" s="22">
        <f>G14*H14</f>
        <v>0</v>
      </c>
    </row>
    <row r="15" spans="1:9" x14ac:dyDescent="0.2">
      <c r="A15" s="15"/>
      <c r="B15" s="13" t="s">
        <v>34</v>
      </c>
      <c r="C15" s="12"/>
      <c r="D15" s="12"/>
      <c r="E15" s="12"/>
      <c r="F15" s="12" t="s">
        <v>6</v>
      </c>
      <c r="G15" s="43">
        <v>1</v>
      </c>
      <c r="H15" s="21">
        <v>0</v>
      </c>
      <c r="I15" s="22">
        <f>G15*H15</f>
        <v>0</v>
      </c>
    </row>
    <row r="16" spans="1:9" x14ac:dyDescent="0.2">
      <c r="A16" s="11"/>
      <c r="B16" s="41"/>
      <c r="C16" s="12"/>
      <c r="D16" s="12"/>
      <c r="E16" s="12"/>
      <c r="F16" s="12"/>
      <c r="G16" s="12"/>
      <c r="H16" s="21"/>
      <c r="I16" s="33"/>
    </row>
    <row r="17" spans="1:9" x14ac:dyDescent="0.2">
      <c r="A17" s="11"/>
      <c r="B17" s="40" t="s">
        <v>33</v>
      </c>
      <c r="C17" s="14"/>
      <c r="D17" s="14"/>
      <c r="E17" s="14"/>
      <c r="F17" s="14"/>
      <c r="G17" s="30"/>
      <c r="H17" s="31"/>
      <c r="I17" s="33"/>
    </row>
    <row r="18" spans="1:9" x14ac:dyDescent="0.2">
      <c r="A18" s="11" t="s">
        <v>18</v>
      </c>
      <c r="B18" s="68" t="s">
        <v>19</v>
      </c>
      <c r="C18" s="30" t="s">
        <v>20</v>
      </c>
      <c r="D18" s="30" t="s">
        <v>21</v>
      </c>
      <c r="E18" s="30" t="s">
        <v>22</v>
      </c>
      <c r="F18" s="14"/>
      <c r="G18" s="30"/>
      <c r="H18" s="31"/>
      <c r="I18" s="33"/>
    </row>
    <row r="19" spans="1:9" ht="17.25" customHeight="1" x14ac:dyDescent="0.2">
      <c r="A19" s="11"/>
      <c r="B19" s="40" t="s">
        <v>17</v>
      </c>
      <c r="C19" s="14"/>
      <c r="D19" s="14"/>
      <c r="E19" s="14"/>
      <c r="F19" s="14"/>
      <c r="G19" s="30"/>
      <c r="H19" s="31"/>
      <c r="I19" s="33"/>
    </row>
    <row r="20" spans="1:9" x14ac:dyDescent="0.2">
      <c r="A20" s="58" t="s">
        <v>39</v>
      </c>
      <c r="B20" s="13" t="s">
        <v>40</v>
      </c>
      <c r="C20" s="14" t="s">
        <v>26</v>
      </c>
      <c r="D20" s="14" t="s">
        <v>23</v>
      </c>
      <c r="E20" s="14" t="s">
        <v>25</v>
      </c>
      <c r="F20" s="14" t="s">
        <v>5</v>
      </c>
      <c r="G20" s="14">
        <v>18</v>
      </c>
      <c r="H20" s="31">
        <v>0</v>
      </c>
      <c r="I20" s="22">
        <f t="shared" ref="I20:I21" si="1">G20*H20</f>
        <v>0</v>
      </c>
    </row>
    <row r="21" spans="1:9" x14ac:dyDescent="0.2">
      <c r="A21" s="58" t="s">
        <v>41</v>
      </c>
      <c r="B21" s="13" t="s">
        <v>42</v>
      </c>
      <c r="C21" s="14" t="s">
        <v>26</v>
      </c>
      <c r="D21" s="14" t="s">
        <v>23</v>
      </c>
      <c r="E21" s="14" t="s">
        <v>25</v>
      </c>
      <c r="F21" s="14" t="s">
        <v>5</v>
      </c>
      <c r="G21" s="14">
        <v>22</v>
      </c>
      <c r="H21" s="31">
        <v>0</v>
      </c>
      <c r="I21" s="22">
        <f t="shared" si="1"/>
        <v>0</v>
      </c>
    </row>
    <row r="22" spans="1:9" x14ac:dyDescent="0.2">
      <c r="A22" s="11"/>
      <c r="B22" s="40"/>
      <c r="C22" s="14"/>
      <c r="D22" s="14"/>
      <c r="E22" s="14"/>
      <c r="F22" s="14"/>
      <c r="G22" s="30"/>
      <c r="H22" s="31"/>
      <c r="I22" s="33"/>
    </row>
    <row r="23" spans="1:9" x14ac:dyDescent="0.2">
      <c r="A23" s="11"/>
      <c r="B23" s="40" t="s">
        <v>28</v>
      </c>
      <c r="C23" s="14"/>
      <c r="D23" s="14"/>
      <c r="E23" s="14"/>
      <c r="F23" s="14"/>
      <c r="G23" s="30"/>
      <c r="H23" s="31"/>
      <c r="I23" s="33"/>
    </row>
    <row r="24" spans="1:9" x14ac:dyDescent="0.2">
      <c r="A24" s="58" t="s">
        <v>44</v>
      </c>
      <c r="B24" s="13" t="s">
        <v>45</v>
      </c>
      <c r="C24" s="14" t="s">
        <v>29</v>
      </c>
      <c r="D24" s="14" t="s">
        <v>27</v>
      </c>
      <c r="E24" s="14"/>
      <c r="F24" s="14" t="s">
        <v>5</v>
      </c>
      <c r="G24" s="30">
        <v>4</v>
      </c>
      <c r="H24" s="31">
        <v>0</v>
      </c>
      <c r="I24" s="22">
        <f t="shared" ref="I24:I28" si="2">G24*H24</f>
        <v>0</v>
      </c>
    </row>
    <row r="25" spans="1:9" x14ac:dyDescent="0.2">
      <c r="A25" s="58" t="s">
        <v>46</v>
      </c>
      <c r="B25" s="13" t="s">
        <v>47</v>
      </c>
      <c r="C25" s="14" t="s">
        <v>30</v>
      </c>
      <c r="D25" s="14" t="s">
        <v>24</v>
      </c>
      <c r="E25" s="14"/>
      <c r="F25" s="14" t="s">
        <v>5</v>
      </c>
      <c r="G25" s="30">
        <v>6</v>
      </c>
      <c r="H25" s="31">
        <v>0</v>
      </c>
      <c r="I25" s="22">
        <f t="shared" si="2"/>
        <v>0</v>
      </c>
    </row>
    <row r="26" spans="1:9" x14ac:dyDescent="0.2">
      <c r="A26" s="58" t="s">
        <v>48</v>
      </c>
      <c r="B26" s="13" t="s">
        <v>49</v>
      </c>
      <c r="C26" s="14" t="s">
        <v>31</v>
      </c>
      <c r="D26" s="14" t="s">
        <v>24</v>
      </c>
      <c r="E26" s="14"/>
      <c r="F26" s="14" t="s">
        <v>5</v>
      </c>
      <c r="G26" s="30">
        <v>4</v>
      </c>
      <c r="H26" s="31">
        <v>0</v>
      </c>
      <c r="I26" s="22">
        <f t="shared" si="2"/>
        <v>0</v>
      </c>
    </row>
    <row r="27" spans="1:9" x14ac:dyDescent="0.2">
      <c r="A27" s="58" t="s">
        <v>50</v>
      </c>
      <c r="B27" s="13" t="s">
        <v>51</v>
      </c>
      <c r="C27" s="14" t="s">
        <v>31</v>
      </c>
      <c r="D27" s="14" t="s">
        <v>24</v>
      </c>
      <c r="E27" s="14"/>
      <c r="F27" s="14" t="s">
        <v>5</v>
      </c>
      <c r="G27" s="30">
        <v>4</v>
      </c>
      <c r="H27" s="31">
        <v>0</v>
      </c>
      <c r="I27" s="22">
        <f t="shared" si="2"/>
        <v>0</v>
      </c>
    </row>
    <row r="28" spans="1:9" x14ac:dyDescent="0.2">
      <c r="A28" s="58" t="s">
        <v>52</v>
      </c>
      <c r="B28" s="13" t="s">
        <v>53</v>
      </c>
      <c r="C28" s="14" t="s">
        <v>32</v>
      </c>
      <c r="D28" s="14" t="s">
        <v>27</v>
      </c>
      <c r="E28" s="14"/>
      <c r="F28" s="14" t="s">
        <v>5</v>
      </c>
      <c r="G28" s="30">
        <v>116</v>
      </c>
      <c r="H28" s="31">
        <v>0</v>
      </c>
      <c r="I28" s="22">
        <f t="shared" si="2"/>
        <v>0</v>
      </c>
    </row>
    <row r="29" spans="1:9" x14ac:dyDescent="0.2">
      <c r="A29" s="11"/>
      <c r="B29" s="40"/>
      <c r="C29" s="14"/>
      <c r="D29" s="14"/>
      <c r="E29" s="14"/>
      <c r="F29" s="14"/>
      <c r="G29" s="30"/>
      <c r="H29" s="31"/>
      <c r="I29" s="33"/>
    </row>
    <row r="30" spans="1:9" x14ac:dyDescent="0.2">
      <c r="A30" s="11"/>
      <c r="B30" s="40" t="s">
        <v>16</v>
      </c>
      <c r="C30" s="64"/>
      <c r="D30" s="64"/>
      <c r="E30" s="64"/>
      <c r="F30" s="12"/>
      <c r="G30" s="12"/>
      <c r="H30" s="21"/>
      <c r="I30" s="22"/>
    </row>
    <row r="31" spans="1:9" x14ac:dyDescent="0.2">
      <c r="A31" s="11"/>
      <c r="B31" s="13" t="s">
        <v>11</v>
      </c>
      <c r="C31" s="64"/>
      <c r="D31" s="64"/>
      <c r="E31" s="64"/>
      <c r="F31" s="14" t="s">
        <v>5</v>
      </c>
      <c r="G31" s="44">
        <f>SUM(G20:G21)</f>
        <v>40</v>
      </c>
      <c r="H31" s="21">
        <v>0</v>
      </c>
      <c r="I31" s="22">
        <f>G31*H31</f>
        <v>0</v>
      </c>
    </row>
    <row r="32" spans="1:9" x14ac:dyDescent="0.2">
      <c r="A32" s="11"/>
      <c r="B32" s="13" t="s">
        <v>13</v>
      </c>
      <c r="C32" s="14"/>
      <c r="D32" s="14"/>
      <c r="E32" s="14"/>
      <c r="F32" s="14" t="s">
        <v>5</v>
      </c>
      <c r="G32" s="44">
        <f>SUM(G24:G28)</f>
        <v>134</v>
      </c>
      <c r="H32" s="21">
        <v>0</v>
      </c>
      <c r="I32" s="22">
        <f>G32*H32</f>
        <v>0</v>
      </c>
    </row>
    <row r="33" spans="1:9" x14ac:dyDescent="0.2">
      <c r="A33" s="11"/>
      <c r="B33" s="40"/>
      <c r="C33" s="64"/>
      <c r="D33" s="64"/>
      <c r="E33" s="64"/>
      <c r="F33" s="12"/>
      <c r="G33" s="12"/>
      <c r="H33" s="21"/>
      <c r="I33" s="33"/>
    </row>
    <row r="34" spans="1:9" x14ac:dyDescent="0.2">
      <c r="A34" s="11"/>
      <c r="B34" s="40" t="s">
        <v>7</v>
      </c>
      <c r="C34" s="64"/>
      <c r="D34" s="64"/>
      <c r="E34" s="64"/>
      <c r="F34" s="12"/>
      <c r="G34" s="12"/>
      <c r="H34" s="21"/>
      <c r="I34" s="22"/>
    </row>
    <row r="35" spans="1:9" x14ac:dyDescent="0.2">
      <c r="A35" s="11"/>
      <c r="B35" s="41" t="s">
        <v>65</v>
      </c>
      <c r="C35" s="12"/>
      <c r="D35" s="12"/>
      <c r="E35" s="12"/>
      <c r="F35" s="14" t="s">
        <v>4</v>
      </c>
      <c r="G35" s="56">
        <v>31.5</v>
      </c>
      <c r="H35" s="21">
        <v>0</v>
      </c>
      <c r="I35" s="22">
        <f>G35*H35</f>
        <v>0</v>
      </c>
    </row>
    <row r="36" spans="1:9" x14ac:dyDescent="0.2">
      <c r="A36" s="15"/>
      <c r="B36" s="41"/>
      <c r="C36" s="12"/>
      <c r="D36" s="12"/>
      <c r="E36" s="12"/>
      <c r="F36" s="12"/>
      <c r="G36" s="12"/>
      <c r="H36" s="21"/>
      <c r="I36" s="33"/>
    </row>
    <row r="37" spans="1:9" x14ac:dyDescent="0.2">
      <c r="A37" s="69"/>
      <c r="B37" s="40" t="s">
        <v>58</v>
      </c>
      <c r="C37" s="12"/>
      <c r="D37" s="12"/>
      <c r="E37" s="30"/>
      <c r="F37" s="30"/>
      <c r="G37" s="12"/>
      <c r="H37" s="21"/>
      <c r="I37" s="22"/>
    </row>
    <row r="38" spans="1:9" x14ac:dyDescent="0.2">
      <c r="A38" s="69"/>
      <c r="B38" s="68" t="s">
        <v>59</v>
      </c>
      <c r="C38" s="12"/>
      <c r="D38" s="30" t="s">
        <v>60</v>
      </c>
      <c r="E38" s="30"/>
      <c r="F38" s="30" t="s">
        <v>12</v>
      </c>
      <c r="G38" s="12">
        <v>1</v>
      </c>
      <c r="H38" s="21">
        <v>0</v>
      </c>
      <c r="I38" s="22">
        <f t="shared" ref="I38:I40" si="3">G38*H38</f>
        <v>0</v>
      </c>
    </row>
    <row r="39" spans="1:9" x14ac:dyDescent="0.2">
      <c r="A39" s="69"/>
      <c r="B39" s="68" t="s">
        <v>61</v>
      </c>
      <c r="C39" s="12"/>
      <c r="D39" s="30" t="s">
        <v>62</v>
      </c>
      <c r="E39" s="30"/>
      <c r="F39" s="30" t="s">
        <v>12</v>
      </c>
      <c r="G39" s="12">
        <v>5</v>
      </c>
      <c r="H39" s="21">
        <v>0</v>
      </c>
      <c r="I39" s="22">
        <f t="shared" si="3"/>
        <v>0</v>
      </c>
    </row>
    <row r="40" spans="1:9" x14ac:dyDescent="0.2">
      <c r="A40" s="11"/>
      <c r="B40" s="68" t="s">
        <v>63</v>
      </c>
      <c r="C40" s="42"/>
      <c r="D40" s="42"/>
      <c r="E40" s="42"/>
      <c r="F40" s="30" t="s">
        <v>12</v>
      </c>
      <c r="G40" s="12">
        <v>3</v>
      </c>
      <c r="H40" s="21">
        <v>0</v>
      </c>
      <c r="I40" s="22">
        <f t="shared" si="3"/>
        <v>0</v>
      </c>
    </row>
    <row r="41" spans="1:9" ht="13.5" thickBot="1" x14ac:dyDescent="0.25">
      <c r="A41" s="11"/>
      <c r="B41" s="40"/>
      <c r="C41" s="42"/>
      <c r="D41" s="42"/>
      <c r="E41" s="42"/>
      <c r="F41" s="12"/>
      <c r="G41" s="12"/>
      <c r="H41" s="21"/>
      <c r="I41" s="34"/>
    </row>
    <row r="42" spans="1:9" ht="17.25" customHeight="1" x14ac:dyDescent="0.2">
      <c r="A42" s="35" t="s">
        <v>9</v>
      </c>
      <c r="B42" s="24"/>
      <c r="C42" s="65"/>
      <c r="D42" s="65"/>
      <c r="E42" s="65"/>
      <c r="F42" s="25"/>
      <c r="G42" s="25"/>
      <c r="H42" s="26"/>
      <c r="I42" s="36">
        <f>SUM(I9:I41)</f>
        <v>0</v>
      </c>
    </row>
    <row r="43" spans="1:9" ht="19.5" customHeight="1" thickBot="1" x14ac:dyDescent="0.25">
      <c r="A43" s="37" t="s">
        <v>10</v>
      </c>
      <c r="B43" s="27"/>
      <c r="C43" s="66"/>
      <c r="D43" s="66"/>
      <c r="E43" s="66"/>
      <c r="F43" s="28"/>
      <c r="G43" s="28"/>
      <c r="H43" s="29"/>
      <c r="I43" s="38">
        <f>I42*1.21</f>
        <v>0</v>
      </c>
    </row>
    <row r="45" spans="1:9" x14ac:dyDescent="0.2">
      <c r="A45" s="70"/>
      <c r="B45" s="70"/>
    </row>
    <row r="46" spans="1:9" ht="69" customHeight="1" x14ac:dyDescent="0.2">
      <c r="A46" s="71" t="s">
        <v>66</v>
      </c>
      <c r="B46" s="71"/>
      <c r="C46" s="71"/>
      <c r="D46" s="71"/>
      <c r="E46" s="71"/>
      <c r="F46" s="71"/>
      <c r="G46" s="71"/>
      <c r="H46" s="71"/>
      <c r="I46" s="71"/>
    </row>
    <row r="148" spans="1:9" x14ac:dyDescent="0.2">
      <c r="A148" s="3"/>
      <c r="B148" s="8"/>
      <c r="C148" s="67"/>
      <c r="D148" s="67"/>
      <c r="E148" s="67"/>
      <c r="F148" s="6"/>
      <c r="G148" s="6"/>
      <c r="H148" s="7"/>
      <c r="I148" s="16"/>
    </row>
  </sheetData>
  <mergeCells count="1">
    <mergeCell ref="A46:I46"/>
  </mergeCells>
  <phoneticPr fontId="3" type="noConversion"/>
  <pageMargins left="0.31496062992125984" right="0.23622047244094491" top="0.55000000000000004" bottom="0.98" header="0.27559055118110237" footer="0.47"/>
  <pageSetup paperSize="9" scale="7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vts</dc:creator>
  <cp:lastModifiedBy>POCITAC</cp:lastModifiedBy>
  <cp:lastPrinted>2019-06-25T02:42:15Z</cp:lastPrinted>
  <dcterms:created xsi:type="dcterms:W3CDTF">2006-09-20T13:42:22Z</dcterms:created>
  <dcterms:modified xsi:type="dcterms:W3CDTF">2019-06-25T19:38:27Z</dcterms:modified>
</cp:coreProperties>
</file>